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Bolum\Sinav_Programlari\2025_2026\Butunleme_Programi\"/>
    </mc:Choice>
  </mc:AlternateContent>
  <xr:revisionPtr revIDLastSave="0" documentId="13_ncr:1_{93552150-5E5F-454B-9FB4-D72218D0B8A9}" xr6:coauthVersionLast="47" xr6:coauthVersionMax="47" xr10:uidLastSave="{00000000-0000-0000-0000-000000000000}"/>
  <bookViews>
    <workbookView xWindow="-120" yWindow="-120" windowWidth="29040" windowHeight="15720" xr2:uid="{00000000-000D-0000-FFFF-FFFF00000000}"/>
    <workbookView xWindow="-120" yWindow="-120" windowWidth="29040" windowHeight="15720" xr2:uid="{865F8058-7244-42BA-9826-EF9F0EF2E48C}"/>
  </bookViews>
  <sheets>
    <sheet name="But_Sınav_Programı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F/IJUY+9bCBRVAO62slkQbuyZ+vZz1K3l0KErRnQnuI="/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4" i="1"/>
  <c r="H53" i="1"/>
  <c r="H21" i="1"/>
  <c r="H20" i="1"/>
  <c r="H51" i="1"/>
  <c r="H50" i="1"/>
  <c r="H54" i="1"/>
  <c r="H52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5" i="1"/>
  <c r="H7" i="1"/>
  <c r="H6" i="1"/>
  <c r="H24" i="1"/>
  <c r="H23" i="1"/>
  <c r="H22" i="1"/>
  <c r="H19" i="1"/>
  <c r="H18" i="1"/>
  <c r="H17" i="1"/>
  <c r="H16" i="1"/>
  <c r="H14" i="1"/>
  <c r="H13" i="1"/>
  <c r="H12" i="1"/>
  <c r="H11" i="1"/>
  <c r="H10" i="1"/>
  <c r="H9" i="1"/>
  <c r="H8" i="1"/>
  <c r="H27" i="1"/>
  <c r="H26" i="1"/>
  <c r="H5" i="1"/>
  <c r="H4" i="1"/>
</calcChain>
</file>

<file path=xl/sharedStrings.xml><?xml version="1.0" encoding="utf-8"?>
<sst xmlns="http://schemas.openxmlformats.org/spreadsheetml/2006/main" count="117" uniqueCount="102">
  <si>
    <t>SAKARYA ÜNİVERSİTESİ ELEKTRİK - ELEKTRONİK MÜHENDİSLİĞİ BÖLÜMÜ</t>
  </si>
  <si>
    <t>Tarih</t>
  </si>
  <si>
    <t>Saat</t>
  </si>
  <si>
    <t>Dersin Adı</t>
  </si>
  <si>
    <t>Süre</t>
  </si>
  <si>
    <t>YY</t>
  </si>
  <si>
    <t>1.O</t>
  </si>
  <si>
    <t>2.O</t>
  </si>
  <si>
    <t>Ö.S.</t>
  </si>
  <si>
    <t>Öğretim Elemanı</t>
  </si>
  <si>
    <t>Diferansiyel Denklemler A</t>
  </si>
  <si>
    <t>Prof.Dr. UĞUR ARİFOĞLU</t>
  </si>
  <si>
    <t>Diferansiyel Denklemler B</t>
  </si>
  <si>
    <t>Arş.Gör.Dr. KEMAL KALAYCI</t>
  </si>
  <si>
    <t>Matematik-I A</t>
  </si>
  <si>
    <t>Prof.Dr. MEHMET ALİ GÜNGÖR</t>
  </si>
  <si>
    <t>Matematik-I B</t>
  </si>
  <si>
    <t>Dr.Öğr.Üyesi ABUZER GÜNDÜZ</t>
  </si>
  <si>
    <t>Elektrik Enerjisi Üretimi</t>
  </si>
  <si>
    <t>Prof.Dr. YILMAZ UYAROĞLU</t>
  </si>
  <si>
    <t>Elektronik I (A)</t>
  </si>
  <si>
    <t>Prof.Dr. MEHMET RECEP BOZKURT</t>
  </si>
  <si>
    <t>Elektronik I (B)</t>
  </si>
  <si>
    <t>Dr.Öğr.Üyesi ÖZHAN ÖZKAN</t>
  </si>
  <si>
    <t>EEM giriş (A)</t>
  </si>
  <si>
    <t>Doç.Dr. ŞUAYB ÇAĞRI YENER</t>
  </si>
  <si>
    <t>EEM giriş (B)</t>
  </si>
  <si>
    <t>Doç.Dr. MUHAMMED KÜRŞAD UÇAR</t>
  </si>
  <si>
    <t>Intro EEE(C)</t>
  </si>
  <si>
    <t>Dr.Öğr.Üyesi NÜKHET SAZAK</t>
  </si>
  <si>
    <t>İleri Mikroişlemciler</t>
  </si>
  <si>
    <t>Dr.Öğr.Üyesi BURHAN BARAKLI</t>
  </si>
  <si>
    <t>Mühendislik Ekonomisi (A)</t>
  </si>
  <si>
    <t>Dr.Öğr.Üyesi TALHA ENES GÜMÜŞ</t>
  </si>
  <si>
    <t>Mühendislik Ekonomisi (B)</t>
  </si>
  <si>
    <t>Doç.Dr. SELÇUK EMİROĞLU</t>
  </si>
  <si>
    <t>Teknik Resim (A)</t>
  </si>
  <si>
    <t>Arş.Gör.Dr. BANU ERGİNÖZ</t>
  </si>
  <si>
    <t>Teknik Resim (B)</t>
  </si>
  <si>
    <t>Arş.Gör.Dr. FEVZEDDİN ÜLKER</t>
  </si>
  <si>
    <t>Mikrodalga Tekniği</t>
  </si>
  <si>
    <t>Dr.Öğr.Üyesi AHMET YAHYA TEŞNELİ</t>
  </si>
  <si>
    <t>Enerji İletim Sistemleri  (A)</t>
  </si>
  <si>
    <t>Prof.Dr. MEHMET ALİ YALÇIN</t>
  </si>
  <si>
    <t>Mesleki İngilizce (A)</t>
  </si>
  <si>
    <t>Doç.Dr. CEYDA AKSOY TIRMIKÇI</t>
  </si>
  <si>
    <t>Mesleki İngilizce (B)</t>
  </si>
  <si>
    <t>Dr.Öğr.Üyesi BAHA KANBEROĞLU</t>
  </si>
  <si>
    <t>Mikroi. Ve Sayısal iş. lab</t>
  </si>
  <si>
    <t>Elektrik Makineleri I A</t>
  </si>
  <si>
    <t>Dr.Öğr.Üyesi MUSTAFA TURAN</t>
  </si>
  <si>
    <t>Elektrik Makineleri I B</t>
  </si>
  <si>
    <t>Arş.Gör.Dr. BARIŞ CEVHER</t>
  </si>
  <si>
    <t>Electrical Machines I C</t>
  </si>
  <si>
    <t>Fizik-I A</t>
  </si>
  <si>
    <t>Prof.Dr. ÖMER TAMER</t>
  </si>
  <si>
    <t>Fizik-I B</t>
  </si>
  <si>
    <t>Prof.Dr. YUSUF ATALAY</t>
  </si>
  <si>
    <t>Sayısal İşaret İşleme</t>
  </si>
  <si>
    <t>Doç.Dr. GÖKÇEN ÇETİNEL</t>
  </si>
  <si>
    <t>Elektrik Devreleri (A)</t>
  </si>
  <si>
    <t>Prof.Dr. MEHMET BAYRAK</t>
  </si>
  <si>
    <t>Elektrik Devreleri (B)</t>
  </si>
  <si>
    <t>Electrical Circuits (C)</t>
  </si>
  <si>
    <t>Öğr.Gör.Dr. BURHAN ETÖZ</t>
  </si>
  <si>
    <t>Arş.Gör.Dr. İBRAHİM MUCUK</t>
  </si>
  <si>
    <t>Elektrikle Tahrik</t>
  </si>
  <si>
    <t>FPGA Tabanlı Say.Sis. Tasarımı</t>
  </si>
  <si>
    <t>Doç.Dr. AHMET KÜÇÜKER</t>
  </si>
  <si>
    <t>Dijital Kontrol Sistemleri</t>
  </si>
  <si>
    <t>Kompleks Değişkenler Teorisi (A)</t>
  </si>
  <si>
    <t>Kompleks Değişkenler Teorisi (B)</t>
  </si>
  <si>
    <t>Aydınlatma Tekniği</t>
  </si>
  <si>
    <t>Prof.Dr. CENK YAVUZ</t>
  </si>
  <si>
    <t>Ilumination and Ind. Inst. Project</t>
  </si>
  <si>
    <t>Yüksek Gerilim Tekniği</t>
  </si>
  <si>
    <t>Dr.Öğr.Üyesi TÜRKER FEDAİ ÇAVUŞ</t>
  </si>
  <si>
    <t>Dr.Öğr.Üyesi AHMET KÜÇÜKER</t>
  </si>
  <si>
    <t>Ayrık Matematik (A)</t>
  </si>
  <si>
    <t>Ayrık Matematik (B)</t>
  </si>
  <si>
    <t>Elektronik III</t>
  </si>
  <si>
    <t>Elektromanyetik Alan Teorisi  (A)</t>
  </si>
  <si>
    <t>Elektromanyetik Alan Teorisi  (B)</t>
  </si>
  <si>
    <t>Doç.Dr. MUHAMMET HİLMİ NİŞANCI</t>
  </si>
  <si>
    <t>Elektromanyetik Alan Teorisi  (C)</t>
  </si>
  <si>
    <t>Kimya A</t>
  </si>
  <si>
    <t>Prof.Dr. MUSTAFA ARSLAN</t>
  </si>
  <si>
    <t>Kimya B</t>
  </si>
  <si>
    <t>Dr.Öğr.Üyesi ALİ KURU</t>
  </si>
  <si>
    <t>İşaretler ve Sistemler (A)</t>
  </si>
  <si>
    <t>İşaretler ve Sistemler (B)</t>
  </si>
  <si>
    <t>Prof.Dr. İRFAN YAZICI</t>
  </si>
  <si>
    <t>Güç Elektroniği End. Uygulamaları</t>
  </si>
  <si>
    <t>00</t>
  </si>
  <si>
    <t>00.EÖ.FR.10</t>
  </si>
  <si>
    <t>19.01.2026
Pazartesi</t>
  </si>
  <si>
    <t>20.01.2026
Salı</t>
  </si>
  <si>
    <t>21.01.2026
Çarşamba</t>
  </si>
  <si>
    <t>22.01.2026
Perşembe</t>
  </si>
  <si>
    <t>23.01.2026
Cuma</t>
  </si>
  <si>
    <t>ÜOSD</t>
  </si>
  <si>
    <t xml:space="preserve"> (I. ve II. ÖĞRETİM) 2025-2026 ÖĞRETİM YILI GÜZ YARIYILI BÜTÜNLEME SINAV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</si>
</sst>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rial"/>
      <scheme val="minor"/>
    </font>
    <font>
      <b/>
      <sz val="7"/>
      <color theme="1"/>
      <name val="Arimo"/>
    </font>
    <font>
      <sz val="7"/>
      <color theme="1"/>
      <name val="Arimo"/>
    </font>
    <font>
      <sz val="7"/>
      <color rgb="FF000000"/>
      <name val="Arimo"/>
    </font>
    <font>
      <sz val="7"/>
      <color rgb="FFFF0000"/>
      <name val="Arimo"/>
    </font>
    <font>
      <sz val="7"/>
      <name val="Arimo"/>
    </font>
  </fonts>
  <fills count="9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E5B8B7"/>
        <bgColor rgb="FFE5B8B7"/>
      </patternFill>
    </fill>
    <fill>
      <patternFill patternType="solid">
        <fgColor rgb="FF95B3D7"/>
        <bgColor rgb="FF95B3D7"/>
      </patternFill>
    </fill>
    <fill>
      <patternFill patternType="solid">
        <fgColor rgb="FFC2D69B"/>
        <bgColor rgb="FFC2D69B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4" tint="0.399975585192419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20" fontId="2" fillId="0" borderId="0" xfId="0" applyNumberFormat="1" applyFont="1" applyAlignment="1">
      <alignment horizontal="center" vertical="center"/>
    </xf>
    <xf numFmtId="9" fontId="1" fillId="0" borderId="31" xfId="0" applyNumberFormat="1" applyFont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3" borderId="16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4" borderId="12" xfId="0" applyFont="1" applyFill="1" applyBorder="1" applyAlignment="1">
      <alignment vertical="center"/>
    </xf>
    <xf numFmtId="0" fontId="2" fillId="5" borderId="12" xfId="0" applyFont="1" applyFill="1" applyBorder="1" applyAlignment="1">
      <alignment vertical="center"/>
    </xf>
    <xf numFmtId="0" fontId="2" fillId="4" borderId="24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5" borderId="10" xfId="0" applyFont="1" applyFill="1" applyBorder="1" applyAlignment="1">
      <alignment vertical="center"/>
    </xf>
    <xf numFmtId="0" fontId="2" fillId="4" borderId="28" xfId="0" applyFont="1" applyFill="1" applyBorder="1" applyAlignment="1">
      <alignment vertical="center"/>
    </xf>
    <xf numFmtId="0" fontId="2" fillId="5" borderId="16" xfId="0" applyFont="1" applyFill="1" applyBorder="1" applyAlignment="1">
      <alignment vertical="center"/>
    </xf>
    <xf numFmtId="0" fontId="2" fillId="4" borderId="15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0" fontId="2" fillId="2" borderId="4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20" fontId="2" fillId="2" borderId="10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20" fontId="2" fillId="3" borderId="12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20" fontId="2" fillId="4" borderId="14" xfId="0" applyNumberFormat="1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center" vertical="center"/>
    </xf>
    <xf numFmtId="20" fontId="2" fillId="5" borderId="14" xfId="0" applyNumberFormat="1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vertical="center"/>
    </xf>
    <xf numFmtId="0" fontId="3" fillId="5" borderId="17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vertical="center"/>
    </xf>
    <xf numFmtId="0" fontId="3" fillId="5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vertical="center"/>
    </xf>
    <xf numFmtId="0" fontId="3" fillId="3" borderId="19" xfId="0" applyFont="1" applyFill="1" applyBorder="1" applyAlignment="1">
      <alignment horizontal="center" vertical="center"/>
    </xf>
    <xf numFmtId="20" fontId="2" fillId="4" borderId="22" xfId="0" applyNumberFormat="1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vertical="center"/>
    </xf>
    <xf numFmtId="0" fontId="3" fillId="4" borderId="26" xfId="0" applyFont="1" applyFill="1" applyBorder="1" applyAlignment="1">
      <alignment horizontal="center" vertical="center"/>
    </xf>
    <xf numFmtId="20" fontId="2" fillId="2" borderId="6" xfId="0" applyNumberFormat="1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20" fontId="2" fillId="4" borderId="24" xfId="0" applyNumberFormat="1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vertical="center"/>
    </xf>
    <xf numFmtId="0" fontId="3" fillId="4" borderId="30" xfId="0" applyFont="1" applyFill="1" applyBorder="1" applyAlignment="1">
      <alignment horizontal="center" vertical="center"/>
    </xf>
    <xf numFmtId="20" fontId="2" fillId="5" borderId="29" xfId="0" applyNumberFormat="1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20" fontId="2" fillId="5" borderId="12" xfId="0" applyNumberFormat="1" applyFont="1" applyFill="1" applyBorder="1" applyAlignment="1">
      <alignment horizontal="center" vertical="center"/>
    </xf>
    <xf numFmtId="20" fontId="2" fillId="4" borderId="18" xfId="0" applyNumberFormat="1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vertical="center"/>
    </xf>
    <xf numFmtId="20" fontId="2" fillId="3" borderId="10" xfId="0" applyNumberFormat="1" applyFont="1" applyFill="1" applyBorder="1" applyAlignment="1">
      <alignment horizontal="center" vertical="center"/>
    </xf>
    <xf numFmtId="20" fontId="2" fillId="2" borderId="14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0" fontId="2" fillId="4" borderId="20" xfId="0" applyFont="1" applyFill="1" applyBorder="1" applyAlignment="1">
      <alignment vertical="center"/>
    </xf>
    <xf numFmtId="0" fontId="3" fillId="4" borderId="19" xfId="0" applyFont="1" applyFill="1" applyBorder="1" applyAlignment="1">
      <alignment horizontal="center" vertical="center"/>
    </xf>
    <xf numFmtId="20" fontId="2" fillId="4" borderId="16" xfId="0" applyNumberFormat="1" applyFont="1" applyFill="1" applyBorder="1" applyAlignment="1">
      <alignment horizontal="center" vertical="center"/>
    </xf>
    <xf numFmtId="20" fontId="2" fillId="4" borderId="5" xfId="0" applyNumberFormat="1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vertical="center"/>
    </xf>
    <xf numFmtId="20" fontId="2" fillId="2" borderId="12" xfId="0" applyNumberFormat="1" applyFont="1" applyFill="1" applyBorder="1" applyAlignment="1">
      <alignment horizontal="center" vertical="center"/>
    </xf>
    <xf numFmtId="20" fontId="2" fillId="4" borderId="13" xfId="0" applyNumberFormat="1" applyFont="1" applyFill="1" applyBorder="1" applyAlignment="1">
      <alignment horizontal="center" vertical="center"/>
    </xf>
    <xf numFmtId="20" fontId="2" fillId="5" borderId="35" xfId="0" applyNumberFormat="1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vertical="center"/>
    </xf>
    <xf numFmtId="20" fontId="2" fillId="3" borderId="35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3" fillId="3" borderId="27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vertical="center"/>
    </xf>
    <xf numFmtId="0" fontId="3" fillId="3" borderId="17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20" fontId="2" fillId="2" borderId="37" xfId="0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20" fontId="2" fillId="3" borderId="38" xfId="0" applyNumberFormat="1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0" fontId="2" fillId="5" borderId="13" xfId="0" applyNumberFormat="1" applyFont="1" applyFill="1" applyBorder="1" applyAlignment="1">
      <alignment horizontal="center" vertical="center"/>
    </xf>
    <xf numFmtId="0" fontId="3" fillId="5" borderId="3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2" fillId="5" borderId="39" xfId="0" applyFont="1" applyFill="1" applyBorder="1" applyAlignment="1">
      <alignment vertical="center"/>
    </xf>
    <xf numFmtId="0" fontId="2" fillId="5" borderId="40" xfId="0" applyFont="1" applyFill="1" applyBorder="1" applyAlignment="1">
      <alignment horizontal="center" vertical="center"/>
    </xf>
    <xf numFmtId="20" fontId="2" fillId="5" borderId="41" xfId="0" applyNumberFormat="1" applyFont="1" applyFill="1" applyBorder="1" applyAlignment="1">
      <alignment horizontal="center" vertical="center"/>
    </xf>
    <xf numFmtId="20" fontId="2" fillId="4" borderId="35" xfId="0" applyNumberFormat="1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20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4" fontId="2" fillId="0" borderId="2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20" fontId="2" fillId="6" borderId="0" xfId="0" applyNumberFormat="1" applyFont="1" applyFill="1" applyAlignment="1">
      <alignment horizontal="center" vertical="center"/>
    </xf>
    <xf numFmtId="0" fontId="2" fillId="7" borderId="12" xfId="0" applyFont="1" applyFill="1" applyBorder="1" applyAlignment="1">
      <alignment vertical="center"/>
    </xf>
    <xf numFmtId="20" fontId="2" fillId="8" borderId="4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86"/>
  <sheetViews>
    <sheetView tabSelected="1" zoomScaleNormal="100" workbookViewId="0">
      <selection sqref="A1:L1"/>
    </sheetView>
    <sheetView tabSelected="1" zoomScale="115" zoomScaleNormal="115" workbookViewId="1">
      <selection activeCell="A3" sqref="A3"/>
    </sheetView>
  </sheetViews>
  <sheetFormatPr defaultColWidth="12.625" defaultRowHeight="15" customHeight="1"/>
  <cols>
    <col min="1" max="1" width="6.875" style="23" customWidth="1"/>
    <col min="2" max="2" width="5.5" style="23" bestFit="1" customWidth="1"/>
    <col min="3" max="3" width="21.375" style="23" customWidth="1"/>
    <col min="4" max="4" width="3.375" style="4" customWidth="1"/>
    <col min="5" max="5" width="2.125" style="4" customWidth="1"/>
    <col min="6" max="7" width="2.75" style="4" customWidth="1"/>
    <col min="8" max="9" width="3" style="4" customWidth="1"/>
    <col min="10" max="10" width="22.125" style="23" customWidth="1"/>
    <col min="11" max="11" width="35.625" style="23" customWidth="1"/>
    <col min="12" max="12" width="27.75" style="23" customWidth="1"/>
    <col min="13" max="13" width="4" style="23" customWidth="1"/>
    <col min="14" max="14" width="4.25" style="23" customWidth="1"/>
    <col min="15" max="15" width="3.125" style="23" customWidth="1"/>
    <col min="16" max="16" width="8.625" style="23" customWidth="1"/>
    <col min="17" max="17" width="1.875" style="23" customWidth="1"/>
    <col min="18" max="18" width="8.625" style="23" customWidth="1"/>
    <col min="19" max="19" width="8" style="23" customWidth="1"/>
    <col min="20" max="20" width="7.25" style="23" customWidth="1"/>
    <col min="21" max="21" width="5.625" style="23" customWidth="1"/>
    <col min="22" max="22" width="6.25" style="23" customWidth="1"/>
    <col min="23" max="23" width="6.375" style="23" customWidth="1"/>
    <col min="24" max="24" width="6.25" style="23" customWidth="1"/>
    <col min="25" max="25" width="15.625" style="23" customWidth="1"/>
    <col min="26" max="26" width="4.75" style="23" customWidth="1"/>
    <col min="27" max="27" width="8.625" style="23" customWidth="1"/>
    <col min="28" max="16384" width="12.625" style="23"/>
  </cols>
  <sheetData>
    <row r="1" spans="1:12" ht="13.5" customHeight="1">
      <c r="A1" s="139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2" ht="13.5" customHeight="1">
      <c r="A2" s="141" t="s">
        <v>101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2" ht="13.5" customHeight="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2">
        <v>0.4</v>
      </c>
      <c r="J3" s="62" t="s">
        <v>9</v>
      </c>
      <c r="K3" s="62"/>
      <c r="L3" s="5"/>
    </row>
    <row r="4" spans="1:12" ht="13.5" customHeight="1" thickBot="1">
      <c r="A4" s="135" t="s">
        <v>95</v>
      </c>
      <c r="B4" s="63">
        <v>0.375</v>
      </c>
      <c r="C4" s="64" t="s">
        <v>10</v>
      </c>
      <c r="D4" s="24"/>
      <c r="E4" s="25">
        <v>3</v>
      </c>
      <c r="F4" s="24">
        <v>120</v>
      </c>
      <c r="G4" s="24">
        <v>95</v>
      </c>
      <c r="H4" s="24">
        <f t="shared" ref="H4:H49" si="0">SUM(F4:G4)</f>
        <v>215</v>
      </c>
      <c r="I4" s="3">
        <f>H4*0.4</f>
        <v>86</v>
      </c>
      <c r="J4" s="7" t="s">
        <v>11</v>
      </c>
      <c r="K4" s="65"/>
      <c r="L4" s="24"/>
    </row>
    <row r="5" spans="1:12" ht="13.5" customHeight="1" thickBot="1">
      <c r="A5" s="136"/>
      <c r="B5" s="66">
        <v>0.375</v>
      </c>
      <c r="C5" s="67" t="s">
        <v>12</v>
      </c>
      <c r="D5" s="26"/>
      <c r="E5" s="27">
        <v>3</v>
      </c>
      <c r="F5" s="28">
        <v>108</v>
      </c>
      <c r="G5" s="28">
        <v>102</v>
      </c>
      <c r="H5" s="24">
        <f t="shared" si="0"/>
        <v>210</v>
      </c>
      <c r="I5" s="3">
        <f t="shared" ref="I5:I54" si="1">H5*0.4</f>
        <v>84</v>
      </c>
      <c r="J5" s="7" t="s">
        <v>13</v>
      </c>
      <c r="K5" s="65"/>
      <c r="L5" s="68"/>
    </row>
    <row r="6" spans="1:12" ht="19.5" customHeight="1" thickBot="1">
      <c r="A6" s="138"/>
      <c r="B6" s="69">
        <v>0.45833333333333331</v>
      </c>
      <c r="C6" s="70" t="s">
        <v>54</v>
      </c>
      <c r="D6" s="29"/>
      <c r="E6" s="30">
        <v>1</v>
      </c>
      <c r="F6" s="29">
        <v>89</v>
      </c>
      <c r="G6" s="29"/>
      <c r="H6" s="24">
        <f>SUM(F6:G6)</f>
        <v>89</v>
      </c>
      <c r="I6" s="3">
        <f t="shared" si="1"/>
        <v>35.6</v>
      </c>
      <c r="J6" s="8" t="s">
        <v>55</v>
      </c>
      <c r="K6" s="71"/>
      <c r="L6" s="29"/>
    </row>
    <row r="7" spans="1:12" ht="19.5" customHeight="1" thickBot="1">
      <c r="A7" s="138"/>
      <c r="B7" s="69">
        <v>0.45833333333333331</v>
      </c>
      <c r="C7" s="70" t="s">
        <v>56</v>
      </c>
      <c r="D7" s="31"/>
      <c r="E7" s="32">
        <v>1</v>
      </c>
      <c r="F7" s="31">
        <v>102</v>
      </c>
      <c r="G7" s="31"/>
      <c r="H7" s="24">
        <f>SUM(F7:G7)</f>
        <v>102</v>
      </c>
      <c r="I7" s="3">
        <f t="shared" si="1"/>
        <v>40.800000000000004</v>
      </c>
      <c r="J7" s="9" t="s">
        <v>57</v>
      </c>
      <c r="K7" s="71"/>
      <c r="L7" s="31"/>
    </row>
    <row r="8" spans="1:12" ht="13.5" customHeight="1">
      <c r="A8" s="136"/>
      <c r="B8" s="72">
        <v>0.54166666666666663</v>
      </c>
      <c r="C8" s="73" t="s">
        <v>18</v>
      </c>
      <c r="D8" s="33"/>
      <c r="E8" s="34">
        <v>7</v>
      </c>
      <c r="F8" s="35">
        <v>75</v>
      </c>
      <c r="G8" s="35">
        <v>79</v>
      </c>
      <c r="H8" s="24">
        <f t="shared" si="0"/>
        <v>154</v>
      </c>
      <c r="I8" s="3">
        <f t="shared" si="1"/>
        <v>61.6</v>
      </c>
      <c r="J8" s="11" t="s">
        <v>19</v>
      </c>
      <c r="K8" s="74"/>
      <c r="L8" s="42"/>
    </row>
    <row r="9" spans="1:12" ht="13.5" customHeight="1" thickBot="1">
      <c r="A9" s="136"/>
      <c r="B9" s="75">
        <v>0.625</v>
      </c>
      <c r="C9" s="76" t="s">
        <v>20</v>
      </c>
      <c r="D9" s="36"/>
      <c r="E9" s="37">
        <v>5</v>
      </c>
      <c r="F9" s="36">
        <v>84</v>
      </c>
      <c r="G9" s="36">
        <v>58</v>
      </c>
      <c r="H9" s="26">
        <f t="shared" si="0"/>
        <v>142</v>
      </c>
      <c r="I9" s="3">
        <f t="shared" si="1"/>
        <v>56.800000000000004</v>
      </c>
      <c r="J9" s="17" t="s">
        <v>21</v>
      </c>
      <c r="K9" s="77"/>
      <c r="L9" s="51"/>
    </row>
    <row r="10" spans="1:12" ht="13.5" customHeight="1" thickBot="1">
      <c r="A10" s="136"/>
      <c r="B10" s="75">
        <v>0.625</v>
      </c>
      <c r="C10" s="78" t="s">
        <v>22</v>
      </c>
      <c r="D10" s="38"/>
      <c r="E10" s="39">
        <v>5</v>
      </c>
      <c r="F10" s="39">
        <v>65</v>
      </c>
      <c r="G10" s="39">
        <v>53</v>
      </c>
      <c r="H10" s="24">
        <f t="shared" si="0"/>
        <v>118</v>
      </c>
      <c r="I10" s="3">
        <f t="shared" si="1"/>
        <v>47.2</v>
      </c>
      <c r="J10" s="17" t="s">
        <v>23</v>
      </c>
      <c r="K10" s="79"/>
      <c r="L10" s="51"/>
    </row>
    <row r="11" spans="1:12" ht="13.5" customHeight="1" thickBot="1">
      <c r="A11" s="136"/>
      <c r="B11" s="69">
        <v>0.70833333333333337</v>
      </c>
      <c r="C11" s="80" t="s">
        <v>24</v>
      </c>
      <c r="D11" s="29"/>
      <c r="E11" s="30">
        <v>1</v>
      </c>
      <c r="F11" s="29">
        <v>77</v>
      </c>
      <c r="G11" s="29"/>
      <c r="H11" s="24">
        <f t="shared" si="0"/>
        <v>77</v>
      </c>
      <c r="I11" s="3">
        <f t="shared" si="1"/>
        <v>30.8</v>
      </c>
      <c r="J11" s="8" t="s">
        <v>25</v>
      </c>
      <c r="K11" s="81"/>
      <c r="L11" s="29"/>
    </row>
    <row r="12" spans="1:12" ht="13.5" customHeight="1" thickBot="1">
      <c r="A12" s="136"/>
      <c r="B12" s="69">
        <v>0.70833333333333337</v>
      </c>
      <c r="C12" s="80" t="s">
        <v>26</v>
      </c>
      <c r="D12" s="29"/>
      <c r="E12" s="30">
        <v>1</v>
      </c>
      <c r="F12" s="29">
        <v>109</v>
      </c>
      <c r="G12" s="29"/>
      <c r="H12" s="24">
        <f t="shared" si="0"/>
        <v>109</v>
      </c>
      <c r="I12" s="3">
        <f t="shared" si="1"/>
        <v>43.6</v>
      </c>
      <c r="J12" s="8" t="s">
        <v>27</v>
      </c>
      <c r="K12" s="81"/>
      <c r="L12" s="29"/>
    </row>
    <row r="13" spans="1:12" ht="13.5" customHeight="1" thickBot="1">
      <c r="A13" s="136"/>
      <c r="B13" s="69">
        <v>0.70833333333333337</v>
      </c>
      <c r="C13" s="80" t="s">
        <v>28</v>
      </c>
      <c r="D13" s="29"/>
      <c r="E13" s="30">
        <v>1</v>
      </c>
      <c r="F13" s="29">
        <v>13</v>
      </c>
      <c r="G13" s="29"/>
      <c r="H13" s="24">
        <f t="shared" si="0"/>
        <v>13</v>
      </c>
      <c r="I13" s="3">
        <f t="shared" si="1"/>
        <v>5.2</v>
      </c>
      <c r="J13" s="8" t="s">
        <v>29</v>
      </c>
      <c r="K13" s="81"/>
      <c r="L13" s="29"/>
    </row>
    <row r="14" spans="1:12" ht="13.5" customHeight="1" thickBot="1">
      <c r="A14" s="137"/>
      <c r="B14" s="82">
        <v>0.76041666666666663</v>
      </c>
      <c r="C14" s="83" t="s">
        <v>30</v>
      </c>
      <c r="D14" s="40"/>
      <c r="E14" s="41">
        <v>7</v>
      </c>
      <c r="F14" s="40">
        <v>21</v>
      </c>
      <c r="G14" s="40">
        <v>22</v>
      </c>
      <c r="H14" s="24">
        <f t="shared" si="0"/>
        <v>43</v>
      </c>
      <c r="I14" s="3">
        <f t="shared" si="1"/>
        <v>17.2</v>
      </c>
      <c r="J14" s="13" t="s">
        <v>31</v>
      </c>
      <c r="K14" s="84"/>
      <c r="L14" s="40"/>
    </row>
    <row r="15" spans="1:12" ht="13.5" customHeight="1" thickBot="1">
      <c r="A15" s="135" t="s">
        <v>96</v>
      </c>
      <c r="B15" s="85">
        <v>0.375</v>
      </c>
      <c r="C15" s="6" t="s">
        <v>100</v>
      </c>
      <c r="D15" s="26"/>
      <c r="E15" s="25"/>
      <c r="F15" s="25"/>
      <c r="G15" s="25"/>
      <c r="H15" s="24"/>
      <c r="I15" s="3">
        <f t="shared" si="1"/>
        <v>0</v>
      </c>
      <c r="J15" s="6"/>
      <c r="K15" s="65"/>
      <c r="L15" s="52"/>
    </row>
    <row r="16" spans="1:12" ht="13.5" customHeight="1" thickBot="1">
      <c r="A16" s="136"/>
      <c r="B16" s="72">
        <v>0.54166666666666663</v>
      </c>
      <c r="C16" s="14" t="s">
        <v>42</v>
      </c>
      <c r="D16" s="42"/>
      <c r="E16" s="42">
        <v>7</v>
      </c>
      <c r="F16" s="42">
        <v>48</v>
      </c>
      <c r="G16" s="42">
        <v>51</v>
      </c>
      <c r="H16" s="24">
        <f t="shared" si="0"/>
        <v>99</v>
      </c>
      <c r="I16" s="3">
        <f t="shared" si="1"/>
        <v>39.6</v>
      </c>
      <c r="J16" s="14" t="s">
        <v>43</v>
      </c>
      <c r="K16" s="86"/>
      <c r="L16" s="54"/>
    </row>
    <row r="17" spans="1:12" ht="13.5" customHeight="1" thickBot="1">
      <c r="A17" s="138"/>
      <c r="B17" s="75">
        <v>0.625</v>
      </c>
      <c r="C17" s="17" t="s">
        <v>44</v>
      </c>
      <c r="D17" s="43"/>
      <c r="E17" s="43">
        <v>5</v>
      </c>
      <c r="F17" s="43">
        <v>75</v>
      </c>
      <c r="G17" s="43">
        <v>37</v>
      </c>
      <c r="H17" s="24">
        <f>SUM(F17:G17)</f>
        <v>112</v>
      </c>
      <c r="I17" s="3">
        <f t="shared" si="1"/>
        <v>44.800000000000004</v>
      </c>
      <c r="J17" s="12" t="s">
        <v>45</v>
      </c>
      <c r="K17" s="79"/>
      <c r="L17" s="51"/>
    </row>
    <row r="18" spans="1:12" ht="13.5" customHeight="1">
      <c r="A18" s="138"/>
      <c r="B18" s="75">
        <v>0.625</v>
      </c>
      <c r="C18" s="12" t="s">
        <v>46</v>
      </c>
      <c r="D18" s="38"/>
      <c r="E18" s="44">
        <v>5</v>
      </c>
      <c r="F18" s="44">
        <v>73</v>
      </c>
      <c r="G18" s="44">
        <v>44</v>
      </c>
      <c r="H18" s="24">
        <f>SUM(F18:G18)</f>
        <v>117</v>
      </c>
      <c r="I18" s="3">
        <f t="shared" si="1"/>
        <v>46.800000000000004</v>
      </c>
      <c r="J18" s="12" t="s">
        <v>47</v>
      </c>
      <c r="K18" s="87"/>
      <c r="L18" s="38"/>
    </row>
    <row r="19" spans="1:12" ht="13.5" customHeight="1" thickBot="1">
      <c r="A19" s="138"/>
      <c r="B19" s="88">
        <v>0.6875</v>
      </c>
      <c r="C19" s="16" t="s">
        <v>48</v>
      </c>
      <c r="D19" s="45"/>
      <c r="E19" s="46">
        <v>7</v>
      </c>
      <c r="F19" s="46">
        <v>14</v>
      </c>
      <c r="G19" s="46">
        <v>8</v>
      </c>
      <c r="H19" s="47">
        <f>SUM(F19:G19)</f>
        <v>22</v>
      </c>
      <c r="I19" s="3">
        <f t="shared" si="1"/>
        <v>8.8000000000000007</v>
      </c>
      <c r="J19" s="89" t="s">
        <v>31</v>
      </c>
      <c r="K19" s="90"/>
      <c r="L19" s="46"/>
    </row>
    <row r="20" spans="1:12" ht="13.5" customHeight="1" thickBot="1">
      <c r="A20" s="136"/>
      <c r="B20" s="143">
        <v>0.75</v>
      </c>
      <c r="C20" s="144" t="s">
        <v>36</v>
      </c>
      <c r="D20" s="32"/>
      <c r="E20" s="32">
        <v>1</v>
      </c>
      <c r="F20" s="32">
        <v>96</v>
      </c>
      <c r="G20" s="32"/>
      <c r="H20" s="24">
        <f>SUM(F20:G20)</f>
        <v>96</v>
      </c>
      <c r="I20" s="3">
        <f t="shared" si="1"/>
        <v>38.400000000000006</v>
      </c>
      <c r="J20" s="9" t="s">
        <v>37</v>
      </c>
      <c r="K20" s="71"/>
      <c r="L20" s="29"/>
    </row>
    <row r="21" spans="1:12" ht="13.5" customHeight="1" thickBot="1">
      <c r="A21" s="136"/>
      <c r="B21" s="143">
        <v>0.75</v>
      </c>
      <c r="C21" s="144" t="s">
        <v>38</v>
      </c>
      <c r="D21" s="30"/>
      <c r="E21" s="31">
        <v>1</v>
      </c>
      <c r="F21" s="32">
        <v>115</v>
      </c>
      <c r="G21" s="32"/>
      <c r="H21" s="24">
        <f>SUM(F21:G21)</f>
        <v>115</v>
      </c>
      <c r="I21" s="3">
        <f t="shared" si="1"/>
        <v>46</v>
      </c>
      <c r="J21" s="9" t="s">
        <v>39</v>
      </c>
      <c r="K21" s="71"/>
      <c r="L21" s="29"/>
    </row>
    <row r="22" spans="1:12" ht="13.5" customHeight="1">
      <c r="A22" s="135" t="s">
        <v>97</v>
      </c>
      <c r="B22" s="91">
        <v>0.375</v>
      </c>
      <c r="C22" s="76" t="s">
        <v>49</v>
      </c>
      <c r="D22" s="48"/>
      <c r="E22" s="39">
        <v>5</v>
      </c>
      <c r="F22" s="49">
        <v>112</v>
      </c>
      <c r="G22" s="49">
        <v>65</v>
      </c>
      <c r="H22" s="50">
        <f t="shared" si="0"/>
        <v>177</v>
      </c>
      <c r="I22" s="3">
        <f t="shared" si="1"/>
        <v>70.8</v>
      </c>
      <c r="J22" s="92" t="s">
        <v>50</v>
      </c>
      <c r="K22" s="93"/>
      <c r="L22" s="94"/>
    </row>
    <row r="23" spans="1:12" ht="13.5" customHeight="1">
      <c r="A23" s="136"/>
      <c r="B23" s="95">
        <v>0.375</v>
      </c>
      <c r="C23" s="76" t="s">
        <v>51</v>
      </c>
      <c r="D23" s="51"/>
      <c r="E23" s="44">
        <v>5</v>
      </c>
      <c r="F23" s="51">
        <v>95</v>
      </c>
      <c r="G23" s="51">
        <v>79</v>
      </c>
      <c r="H23" s="52">
        <f t="shared" si="0"/>
        <v>174</v>
      </c>
      <c r="I23" s="3">
        <f t="shared" si="1"/>
        <v>69.600000000000009</v>
      </c>
      <c r="J23" s="17" t="s">
        <v>52</v>
      </c>
      <c r="K23" s="93"/>
      <c r="L23" s="36"/>
    </row>
    <row r="24" spans="1:12" ht="13.5" customHeight="1" thickBot="1">
      <c r="A24" s="136"/>
      <c r="B24" s="95">
        <v>0.375</v>
      </c>
      <c r="C24" s="76" t="s">
        <v>53</v>
      </c>
      <c r="D24" s="38"/>
      <c r="E24" s="44">
        <v>5</v>
      </c>
      <c r="F24" s="38">
        <v>3</v>
      </c>
      <c r="G24" s="38">
        <v>2</v>
      </c>
      <c r="H24" s="28">
        <f t="shared" si="0"/>
        <v>5</v>
      </c>
      <c r="I24" s="3">
        <f t="shared" si="1"/>
        <v>2</v>
      </c>
      <c r="J24" s="12" t="s">
        <v>50</v>
      </c>
      <c r="K24" s="93"/>
      <c r="L24" s="38"/>
    </row>
    <row r="25" spans="1:12" ht="13.5" customHeight="1" thickBot="1">
      <c r="A25" s="138"/>
      <c r="B25" s="96">
        <v>0.45833333333333331</v>
      </c>
      <c r="C25" s="97" t="s">
        <v>58</v>
      </c>
      <c r="D25" s="42"/>
      <c r="E25" s="35">
        <v>7</v>
      </c>
      <c r="F25" s="42">
        <v>14</v>
      </c>
      <c r="G25" s="42">
        <v>0</v>
      </c>
      <c r="H25" s="24">
        <f>SUM(F25:G25)</f>
        <v>14</v>
      </c>
      <c r="I25" s="3">
        <f t="shared" si="1"/>
        <v>5.6000000000000005</v>
      </c>
      <c r="J25" s="14" t="s">
        <v>59</v>
      </c>
      <c r="K25" s="74"/>
      <c r="L25" s="42"/>
    </row>
    <row r="26" spans="1:12" ht="13.5" customHeight="1" thickBot="1">
      <c r="A26" s="138"/>
      <c r="B26" s="98">
        <v>0.54166666666666663</v>
      </c>
      <c r="C26" s="70" t="s">
        <v>14</v>
      </c>
      <c r="D26" s="31"/>
      <c r="E26" s="32">
        <v>1</v>
      </c>
      <c r="F26" s="31">
        <v>88</v>
      </c>
      <c r="G26" s="31"/>
      <c r="H26" s="24">
        <f>SUM(F26:G26)</f>
        <v>88</v>
      </c>
      <c r="I26" s="3">
        <f t="shared" si="1"/>
        <v>35.200000000000003</v>
      </c>
      <c r="J26" s="9" t="s">
        <v>15</v>
      </c>
      <c r="K26" s="71"/>
      <c r="L26" s="31"/>
    </row>
    <row r="27" spans="1:12" ht="13.5" customHeight="1">
      <c r="A27" s="138"/>
      <c r="B27" s="98">
        <v>0.54166666666666663</v>
      </c>
      <c r="C27" s="70" t="s">
        <v>16</v>
      </c>
      <c r="D27" s="31"/>
      <c r="E27" s="32">
        <v>1</v>
      </c>
      <c r="F27" s="31">
        <v>97</v>
      </c>
      <c r="G27" s="31"/>
      <c r="H27" s="24">
        <f>SUM(F27:G27)</f>
        <v>97</v>
      </c>
      <c r="I27" s="3">
        <f t="shared" si="1"/>
        <v>38.800000000000004</v>
      </c>
      <c r="J27" s="9" t="s">
        <v>17</v>
      </c>
      <c r="K27" s="71"/>
      <c r="L27" s="31"/>
    </row>
    <row r="28" spans="1:12" ht="13.5" customHeight="1" thickBot="1">
      <c r="A28" s="136"/>
      <c r="B28" s="99">
        <v>0.625</v>
      </c>
      <c r="C28" s="67" t="s">
        <v>60</v>
      </c>
      <c r="D28" s="26"/>
      <c r="E28" s="53">
        <v>3</v>
      </c>
      <c r="F28" s="26">
        <v>73</v>
      </c>
      <c r="G28" s="26"/>
      <c r="H28" s="26">
        <f t="shared" si="0"/>
        <v>73</v>
      </c>
      <c r="I28" s="3">
        <f t="shared" si="1"/>
        <v>29.200000000000003</v>
      </c>
      <c r="J28" s="7" t="s">
        <v>61</v>
      </c>
      <c r="K28" s="65"/>
      <c r="L28" s="26"/>
    </row>
    <row r="29" spans="1:12" ht="13.5" customHeight="1" thickBot="1">
      <c r="A29" s="136"/>
      <c r="B29" s="99">
        <v>0.625</v>
      </c>
      <c r="C29" s="100" t="s">
        <v>62</v>
      </c>
      <c r="D29" s="28"/>
      <c r="E29" s="27">
        <v>3</v>
      </c>
      <c r="F29" s="26">
        <v>87</v>
      </c>
      <c r="G29" s="26">
        <v>98</v>
      </c>
      <c r="H29" s="24">
        <f t="shared" si="0"/>
        <v>185</v>
      </c>
      <c r="I29" s="3">
        <f t="shared" si="1"/>
        <v>74</v>
      </c>
      <c r="J29" s="7" t="s">
        <v>19</v>
      </c>
      <c r="K29" s="65"/>
      <c r="L29" s="26"/>
    </row>
    <row r="30" spans="1:12" ht="13.5" customHeight="1" thickBot="1">
      <c r="A30" s="136"/>
      <c r="B30" s="99">
        <v>0.625</v>
      </c>
      <c r="C30" s="100" t="s">
        <v>63</v>
      </c>
      <c r="D30" s="28"/>
      <c r="E30" s="27">
        <v>3</v>
      </c>
      <c r="F30" s="28">
        <v>6</v>
      </c>
      <c r="G30" s="28">
        <v>15</v>
      </c>
      <c r="H30" s="24">
        <f t="shared" si="0"/>
        <v>21</v>
      </c>
      <c r="I30" s="3">
        <f t="shared" si="1"/>
        <v>8.4</v>
      </c>
      <c r="J30" s="19" t="s">
        <v>29</v>
      </c>
      <c r="K30" s="65"/>
      <c r="L30" s="28"/>
    </row>
    <row r="31" spans="1:12" ht="13.5" customHeight="1" thickBot="1">
      <c r="A31" s="136"/>
      <c r="B31" s="72">
        <v>0.70833333333333337</v>
      </c>
      <c r="C31" s="101" t="s">
        <v>66</v>
      </c>
      <c r="D31" s="54"/>
      <c r="E31" s="34">
        <v>7</v>
      </c>
      <c r="F31" s="34">
        <v>44</v>
      </c>
      <c r="G31" s="34">
        <v>29</v>
      </c>
      <c r="H31" s="24">
        <f>SUM(F31:G31)</f>
        <v>73</v>
      </c>
      <c r="I31" s="3">
        <f t="shared" si="1"/>
        <v>29.200000000000003</v>
      </c>
      <c r="J31" s="11" t="s">
        <v>50</v>
      </c>
      <c r="K31" s="102"/>
      <c r="L31" s="33"/>
    </row>
    <row r="32" spans="1:12" ht="13.5" customHeight="1" thickBot="1">
      <c r="A32" s="136"/>
      <c r="B32" s="103">
        <v>0.79166666666666663</v>
      </c>
      <c r="C32" s="73" t="s">
        <v>67</v>
      </c>
      <c r="D32" s="40"/>
      <c r="E32" s="55">
        <v>7</v>
      </c>
      <c r="F32" s="54">
        <v>25</v>
      </c>
      <c r="G32" s="54"/>
      <c r="H32" s="24">
        <f>SUM(F32:G32)</f>
        <v>25</v>
      </c>
      <c r="I32" s="3">
        <f t="shared" si="1"/>
        <v>10</v>
      </c>
      <c r="J32" s="11" t="s">
        <v>68</v>
      </c>
      <c r="K32" s="84"/>
      <c r="L32" s="54"/>
    </row>
    <row r="33" spans="1:25" ht="13.5" customHeight="1" thickBot="1">
      <c r="A33" s="135" t="s">
        <v>98</v>
      </c>
      <c r="B33" s="104">
        <v>0.375</v>
      </c>
      <c r="C33" s="105" t="s">
        <v>69</v>
      </c>
      <c r="D33" s="56"/>
      <c r="E33" s="57">
        <v>7</v>
      </c>
      <c r="F33" s="56">
        <v>64</v>
      </c>
      <c r="G33" s="56">
        <v>25</v>
      </c>
      <c r="H33" s="24">
        <f t="shared" si="0"/>
        <v>89</v>
      </c>
      <c r="I33" s="3">
        <f t="shared" si="1"/>
        <v>35.6</v>
      </c>
      <c r="J33" s="20" t="s">
        <v>65</v>
      </c>
      <c r="K33" s="74"/>
      <c r="L33" s="56"/>
    </row>
    <row r="34" spans="1:25" ht="13.5" customHeight="1" thickBot="1">
      <c r="A34" s="136"/>
      <c r="B34" s="106">
        <v>0.45833333333333331</v>
      </c>
      <c r="C34" s="100" t="s">
        <v>70</v>
      </c>
      <c r="D34" s="52"/>
      <c r="E34" s="58">
        <v>3</v>
      </c>
      <c r="F34" s="52">
        <v>75</v>
      </c>
      <c r="G34" s="52"/>
      <c r="H34" s="24">
        <f t="shared" si="0"/>
        <v>75</v>
      </c>
      <c r="I34" s="3">
        <f t="shared" si="1"/>
        <v>30</v>
      </c>
      <c r="J34" s="19" t="s">
        <v>13</v>
      </c>
      <c r="K34" s="65"/>
      <c r="L34" s="52"/>
    </row>
    <row r="35" spans="1:25" ht="13.5" customHeight="1" thickBot="1">
      <c r="A35" s="136"/>
      <c r="B35" s="106">
        <v>0.45833333333333331</v>
      </c>
      <c r="C35" s="100" t="s">
        <v>71</v>
      </c>
      <c r="D35" s="52"/>
      <c r="E35" s="58">
        <v>3</v>
      </c>
      <c r="F35" s="28">
        <v>66</v>
      </c>
      <c r="G35" s="28">
        <v>75</v>
      </c>
      <c r="H35" s="24">
        <f t="shared" si="0"/>
        <v>141</v>
      </c>
      <c r="I35" s="3">
        <f t="shared" si="1"/>
        <v>56.400000000000006</v>
      </c>
      <c r="J35" s="19" t="s">
        <v>64</v>
      </c>
      <c r="K35" s="65"/>
      <c r="L35" s="52"/>
    </row>
    <row r="36" spans="1:25" ht="13.5" customHeight="1" thickBot="1">
      <c r="A36" s="136"/>
      <c r="B36" s="107">
        <v>0.54166666666666663</v>
      </c>
      <c r="C36" s="73" t="s">
        <v>72</v>
      </c>
      <c r="D36" s="33"/>
      <c r="E36" s="59">
        <v>7</v>
      </c>
      <c r="F36" s="54">
        <v>75</v>
      </c>
      <c r="G36" s="54">
        <v>41</v>
      </c>
      <c r="H36" s="24">
        <f t="shared" si="0"/>
        <v>116</v>
      </c>
      <c r="I36" s="3">
        <f t="shared" si="1"/>
        <v>46.400000000000006</v>
      </c>
      <c r="J36" s="11" t="s">
        <v>73</v>
      </c>
      <c r="K36" s="86"/>
      <c r="L36" s="54"/>
    </row>
    <row r="37" spans="1:25" ht="13.5" customHeight="1" thickBot="1">
      <c r="A37" s="136"/>
      <c r="B37" s="107">
        <v>0.54166666666666663</v>
      </c>
      <c r="C37" s="101" t="s">
        <v>74</v>
      </c>
      <c r="D37" s="33"/>
      <c r="E37" s="60">
        <v>7</v>
      </c>
      <c r="F37" s="55">
        <v>5</v>
      </c>
      <c r="G37" s="54">
        <v>1</v>
      </c>
      <c r="H37" s="24">
        <f t="shared" si="0"/>
        <v>6</v>
      </c>
      <c r="I37" s="3">
        <f t="shared" si="1"/>
        <v>2.4000000000000004</v>
      </c>
      <c r="J37" s="11" t="s">
        <v>73</v>
      </c>
      <c r="K37" s="102"/>
      <c r="L37" s="54"/>
    </row>
    <row r="38" spans="1:25" ht="13.5" customHeight="1" thickBot="1">
      <c r="A38" s="136"/>
      <c r="B38" s="108">
        <v>0.625</v>
      </c>
      <c r="C38" s="109" t="s">
        <v>75</v>
      </c>
      <c r="D38" s="38"/>
      <c r="E38" s="39">
        <v>5</v>
      </c>
      <c r="F38" s="51">
        <v>104</v>
      </c>
      <c r="G38" s="51">
        <v>74</v>
      </c>
      <c r="H38" s="24">
        <f t="shared" si="0"/>
        <v>178</v>
      </c>
      <c r="I38" s="3">
        <f t="shared" si="1"/>
        <v>71.2</v>
      </c>
      <c r="J38" s="17" t="s">
        <v>76</v>
      </c>
      <c r="K38" s="79"/>
      <c r="L38" s="51"/>
    </row>
    <row r="39" spans="1:25" ht="13.5" customHeight="1" thickBot="1">
      <c r="A39" s="136"/>
      <c r="B39" s="108">
        <v>0.625</v>
      </c>
      <c r="C39" s="78" t="s">
        <v>75</v>
      </c>
      <c r="D39" s="38"/>
      <c r="E39" s="43">
        <v>5</v>
      </c>
      <c r="F39" s="51">
        <v>88</v>
      </c>
      <c r="G39" s="51">
        <v>79</v>
      </c>
      <c r="H39" s="24">
        <f t="shared" si="0"/>
        <v>167</v>
      </c>
      <c r="I39" s="3">
        <f t="shared" si="1"/>
        <v>66.8</v>
      </c>
      <c r="J39" s="12" t="s">
        <v>77</v>
      </c>
      <c r="K39" s="79"/>
      <c r="L39" s="51"/>
    </row>
    <row r="40" spans="1:25" ht="13.5" customHeight="1" thickBot="1">
      <c r="A40" s="136"/>
      <c r="B40" s="110">
        <v>0.70833333333333337</v>
      </c>
      <c r="C40" s="111" t="s">
        <v>78</v>
      </c>
      <c r="D40" s="31"/>
      <c r="E40" s="32">
        <v>1</v>
      </c>
      <c r="F40" s="31">
        <v>77</v>
      </c>
      <c r="G40" s="31"/>
      <c r="H40" s="24">
        <f t="shared" si="0"/>
        <v>77</v>
      </c>
      <c r="I40" s="3">
        <f t="shared" si="1"/>
        <v>30.8</v>
      </c>
      <c r="J40" s="112" t="s">
        <v>76</v>
      </c>
      <c r="K40" s="113"/>
      <c r="L40" s="31"/>
    </row>
    <row r="41" spans="1:25" ht="13.5" customHeight="1" thickBot="1">
      <c r="A41" s="136"/>
      <c r="B41" s="110">
        <v>0.70833333333333337</v>
      </c>
      <c r="C41" s="111" t="s">
        <v>79</v>
      </c>
      <c r="D41" s="31"/>
      <c r="E41" s="32">
        <v>1</v>
      </c>
      <c r="F41" s="29">
        <v>94</v>
      </c>
      <c r="G41" s="29"/>
      <c r="H41" s="24">
        <f t="shared" si="0"/>
        <v>94</v>
      </c>
      <c r="I41" s="3">
        <f t="shared" si="1"/>
        <v>37.6</v>
      </c>
      <c r="J41" s="114" t="s">
        <v>33</v>
      </c>
      <c r="K41" s="115"/>
      <c r="L41" s="29"/>
    </row>
    <row r="42" spans="1:25" ht="13.5" customHeight="1" thickBot="1">
      <c r="A42" s="137"/>
      <c r="B42" s="88">
        <v>0.76041666666666663</v>
      </c>
      <c r="C42" s="83" t="s">
        <v>80</v>
      </c>
      <c r="D42" s="40"/>
      <c r="E42" s="41">
        <v>7</v>
      </c>
      <c r="F42" s="40">
        <v>22</v>
      </c>
      <c r="G42" s="40">
        <v>21</v>
      </c>
      <c r="H42" s="24">
        <f t="shared" si="0"/>
        <v>43</v>
      </c>
      <c r="I42" s="3">
        <f t="shared" si="1"/>
        <v>17.2</v>
      </c>
      <c r="J42" s="13" t="s">
        <v>21</v>
      </c>
      <c r="K42" s="84"/>
      <c r="L42" s="40"/>
    </row>
    <row r="43" spans="1:25" ht="13.5" customHeight="1" thickBot="1">
      <c r="A43" s="135" t="s">
        <v>99</v>
      </c>
      <c r="B43" s="85">
        <v>0.375</v>
      </c>
      <c r="C43" s="19" t="s">
        <v>81</v>
      </c>
      <c r="D43" s="50"/>
      <c r="E43" s="52">
        <v>3</v>
      </c>
      <c r="F43" s="52">
        <v>54</v>
      </c>
      <c r="G43" s="52">
        <v>100</v>
      </c>
      <c r="H43" s="24">
        <f t="shared" si="0"/>
        <v>154</v>
      </c>
      <c r="I43" s="3">
        <f t="shared" si="1"/>
        <v>61.6</v>
      </c>
      <c r="J43" s="19" t="s">
        <v>41</v>
      </c>
      <c r="K43" s="116"/>
      <c r="L43" s="52"/>
      <c r="P43" s="1"/>
      <c r="T43" s="117"/>
      <c r="U43" s="117"/>
      <c r="V43" s="117"/>
      <c r="X43" s="4"/>
      <c r="Y43" s="118"/>
    </row>
    <row r="44" spans="1:25" ht="13.5" customHeight="1" thickBot="1">
      <c r="A44" s="136"/>
      <c r="B44" s="106">
        <v>0.375</v>
      </c>
      <c r="C44" s="19" t="s">
        <v>82</v>
      </c>
      <c r="D44" s="52"/>
      <c r="E44" s="52">
        <v>3</v>
      </c>
      <c r="F44" s="28">
        <v>70</v>
      </c>
      <c r="G44" s="28"/>
      <c r="H44" s="24">
        <f t="shared" si="0"/>
        <v>70</v>
      </c>
      <c r="I44" s="3">
        <f t="shared" si="1"/>
        <v>28</v>
      </c>
      <c r="J44" s="19" t="s">
        <v>83</v>
      </c>
      <c r="K44" s="116"/>
      <c r="L44" s="52"/>
      <c r="P44" s="1"/>
      <c r="T44" s="117"/>
      <c r="U44" s="117"/>
      <c r="V44" s="117"/>
      <c r="X44" s="4"/>
      <c r="Y44" s="118"/>
    </row>
    <row r="45" spans="1:25" ht="13.5" customHeight="1" thickBot="1">
      <c r="A45" s="136"/>
      <c r="B45" s="119">
        <v>0.375</v>
      </c>
      <c r="C45" s="21" t="s">
        <v>84</v>
      </c>
      <c r="D45" s="52"/>
      <c r="E45" s="52">
        <v>3</v>
      </c>
      <c r="F45" s="52">
        <v>65</v>
      </c>
      <c r="G45" s="52"/>
      <c r="H45" s="24">
        <f t="shared" si="0"/>
        <v>65</v>
      </c>
      <c r="I45" s="3">
        <f t="shared" si="1"/>
        <v>26</v>
      </c>
      <c r="J45" s="21" t="s">
        <v>47</v>
      </c>
      <c r="K45" s="116"/>
      <c r="L45" s="120"/>
    </row>
    <row r="46" spans="1:25" ht="13.5" customHeight="1" thickBot="1">
      <c r="A46" s="136"/>
      <c r="B46" s="121">
        <v>0.45833333333333331</v>
      </c>
      <c r="C46" s="9" t="s">
        <v>85</v>
      </c>
      <c r="D46" s="29"/>
      <c r="E46" s="29">
        <v>1</v>
      </c>
      <c r="F46" s="29">
        <v>83</v>
      </c>
      <c r="G46" s="29"/>
      <c r="H46" s="24">
        <f t="shared" si="0"/>
        <v>83</v>
      </c>
      <c r="I46" s="3">
        <f t="shared" si="1"/>
        <v>33.200000000000003</v>
      </c>
      <c r="J46" s="10" t="s">
        <v>86</v>
      </c>
      <c r="K46" s="122"/>
      <c r="L46" s="31"/>
    </row>
    <row r="47" spans="1:25" ht="13.5" customHeight="1" thickBot="1">
      <c r="A47" s="136"/>
      <c r="B47" s="121">
        <v>0.45833333333333331</v>
      </c>
      <c r="C47" s="8" t="s">
        <v>87</v>
      </c>
      <c r="D47" s="31"/>
      <c r="E47" s="31">
        <v>1</v>
      </c>
      <c r="F47" s="31">
        <v>90</v>
      </c>
      <c r="G47" s="31"/>
      <c r="H47" s="24">
        <f t="shared" si="0"/>
        <v>90</v>
      </c>
      <c r="I47" s="3">
        <f t="shared" si="1"/>
        <v>36</v>
      </c>
      <c r="J47" s="10" t="s">
        <v>88</v>
      </c>
      <c r="K47" s="122"/>
      <c r="L47" s="123"/>
    </row>
    <row r="48" spans="1:25" ht="13.5" customHeight="1" thickBot="1">
      <c r="A48" s="136"/>
      <c r="B48" s="124">
        <v>0.58333333333333337</v>
      </c>
      <c r="C48" s="12" t="s">
        <v>89</v>
      </c>
      <c r="D48" s="38"/>
      <c r="E48" s="38">
        <v>5</v>
      </c>
      <c r="F48" s="38">
        <v>111</v>
      </c>
      <c r="G48" s="38">
        <v>83</v>
      </c>
      <c r="H48" s="24">
        <f t="shared" si="0"/>
        <v>194</v>
      </c>
      <c r="I48" s="3">
        <f t="shared" si="1"/>
        <v>77.600000000000009</v>
      </c>
      <c r="J48" s="15" t="s">
        <v>59</v>
      </c>
      <c r="K48" s="125"/>
      <c r="L48" s="126"/>
    </row>
    <row r="49" spans="1:12" ht="13.5" customHeight="1" thickBot="1">
      <c r="A49" s="136"/>
      <c r="B49" s="124">
        <v>0.58333333333333337</v>
      </c>
      <c r="C49" s="12" t="s">
        <v>90</v>
      </c>
      <c r="D49" s="38"/>
      <c r="E49" s="38">
        <v>5</v>
      </c>
      <c r="F49" s="38">
        <v>98</v>
      </c>
      <c r="G49" s="38">
        <v>83</v>
      </c>
      <c r="H49" s="24">
        <f t="shared" si="0"/>
        <v>181</v>
      </c>
      <c r="I49" s="3">
        <f t="shared" si="1"/>
        <v>72.400000000000006</v>
      </c>
      <c r="J49" s="127" t="s">
        <v>91</v>
      </c>
      <c r="K49" s="125"/>
      <c r="L49" s="128"/>
    </row>
    <row r="50" spans="1:12" ht="13.5" customHeight="1" thickBot="1">
      <c r="A50" s="138"/>
      <c r="B50" s="129">
        <v>0.66666666666666663</v>
      </c>
      <c r="C50" s="6" t="s">
        <v>32</v>
      </c>
      <c r="D50" s="26"/>
      <c r="E50" s="25">
        <v>3</v>
      </c>
      <c r="F50" s="25">
        <v>63</v>
      </c>
      <c r="G50" s="25">
        <v>60</v>
      </c>
      <c r="H50" s="24">
        <f>SUM(F50:G50)</f>
        <v>123</v>
      </c>
      <c r="I50" s="3">
        <f t="shared" si="1"/>
        <v>49.2</v>
      </c>
      <c r="J50" s="6" t="s">
        <v>33</v>
      </c>
      <c r="K50" s="65"/>
      <c r="L50" s="52"/>
    </row>
    <row r="51" spans="1:12" ht="13.5" customHeight="1" thickBot="1">
      <c r="A51" s="136"/>
      <c r="B51" s="129">
        <v>0.66666666666666663</v>
      </c>
      <c r="C51" s="7" t="s">
        <v>34</v>
      </c>
      <c r="D51" s="53"/>
      <c r="E51" s="27">
        <v>3</v>
      </c>
      <c r="F51" s="27">
        <v>65</v>
      </c>
      <c r="G51" s="27"/>
      <c r="H51" s="24">
        <f>SUM(F51:G51)</f>
        <v>65</v>
      </c>
      <c r="I51" s="3">
        <f t="shared" si="1"/>
        <v>26</v>
      </c>
      <c r="J51" s="19" t="s">
        <v>35</v>
      </c>
      <c r="K51" s="65"/>
      <c r="L51" s="28"/>
    </row>
    <row r="52" spans="1:12" ht="13.5" customHeight="1">
      <c r="A52" s="136"/>
      <c r="B52" s="130">
        <v>0.72916666666666663</v>
      </c>
      <c r="C52" s="14" t="s">
        <v>92</v>
      </c>
      <c r="D52" s="33"/>
      <c r="E52" s="33"/>
      <c r="F52" s="33">
        <v>13</v>
      </c>
      <c r="G52" s="33">
        <v>0</v>
      </c>
      <c r="H52" s="56">
        <f>SUM(F52:G52)</f>
        <v>13</v>
      </c>
      <c r="I52" s="3">
        <f t="shared" si="1"/>
        <v>5.2</v>
      </c>
      <c r="J52" s="18" t="s">
        <v>11</v>
      </c>
      <c r="K52" s="131"/>
      <c r="L52" s="33"/>
    </row>
    <row r="53" spans="1:12" ht="13.5" customHeight="1" thickBot="1">
      <c r="A53" s="137"/>
      <c r="B53" s="145">
        <v>0.79166666666666663</v>
      </c>
      <c r="C53" s="14" t="s">
        <v>40</v>
      </c>
      <c r="D53" s="33"/>
      <c r="E53" s="34">
        <v>7</v>
      </c>
      <c r="F53" s="33">
        <v>24</v>
      </c>
      <c r="G53" s="33">
        <v>18</v>
      </c>
      <c r="H53" s="33">
        <f>SUM(F53:G53)</f>
        <v>42</v>
      </c>
      <c r="I53" s="3">
        <f t="shared" si="1"/>
        <v>16.8</v>
      </c>
      <c r="J53" s="11" t="s">
        <v>41</v>
      </c>
      <c r="K53" s="74"/>
      <c r="L53" s="33"/>
    </row>
    <row r="54" spans="1:12" ht="13.5" customHeight="1" thickBot="1">
      <c r="A54" s="132" t="s">
        <v>93</v>
      </c>
      <c r="B54" s="133"/>
      <c r="C54" s="134"/>
      <c r="D54" s="61"/>
      <c r="E54" s="61"/>
      <c r="F54" s="61"/>
      <c r="G54" s="61"/>
      <c r="H54" s="26">
        <f>SUM(F54:G54)</f>
        <v>0</v>
      </c>
      <c r="I54" s="3">
        <f t="shared" si="1"/>
        <v>0</v>
      </c>
      <c r="J54" s="22"/>
      <c r="K54" s="62"/>
      <c r="L54" s="62" t="s">
        <v>94</v>
      </c>
    </row>
    <row r="55" spans="1:12" ht="13.5" customHeight="1"/>
    <row r="56" spans="1:12" ht="13.5" customHeight="1"/>
    <row r="57" spans="1:12" ht="13.5" customHeight="1"/>
    <row r="58" spans="1:12" ht="13.5" customHeight="1"/>
    <row r="59" spans="1:12" ht="13.5" customHeight="1"/>
    <row r="60" spans="1:12" ht="13.5" customHeight="1"/>
    <row r="61" spans="1:12" ht="13.5" customHeight="1"/>
    <row r="62" spans="1:12" ht="13.5" customHeight="1"/>
    <row r="63" spans="1:12" ht="13.5" customHeight="1"/>
    <row r="64" spans="1:12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</sheetData>
  <mergeCells count="7">
    <mergeCell ref="A33:A42"/>
    <mergeCell ref="A43:A53"/>
    <mergeCell ref="A1:L1"/>
    <mergeCell ref="A2:L2"/>
    <mergeCell ref="A4:A14"/>
    <mergeCell ref="A15:A21"/>
    <mergeCell ref="A22:A32"/>
  </mergeCells>
  <conditionalFormatting sqref="E1:E995 C4">
    <cfRule type="cellIs" dxfId="11" priority="1" operator="equal">
      <formula>7</formula>
    </cfRule>
    <cfRule type="cellIs" dxfId="10" priority="2" operator="equal">
      <formula>7</formula>
    </cfRule>
    <cfRule type="cellIs" dxfId="9" priority="3" operator="equal">
      <formula>5</formula>
    </cfRule>
    <cfRule type="cellIs" dxfId="8" priority="4" operator="equal">
      <formula>4</formula>
    </cfRule>
    <cfRule type="cellIs" dxfId="7" priority="5" operator="equal">
      <formula>3</formula>
    </cfRule>
    <cfRule type="cellIs" dxfId="6" priority="6" operator="equal">
      <formula>1</formula>
    </cfRule>
  </conditionalFormatting>
  <conditionalFormatting sqref="S43:S44">
    <cfRule type="cellIs" dxfId="5" priority="7" operator="equal">
      <formula>7</formula>
    </cfRule>
    <cfRule type="cellIs" dxfId="4" priority="8" operator="equal">
      <formula>7</formula>
    </cfRule>
    <cfRule type="cellIs" dxfId="3" priority="9" operator="equal">
      <formula>5</formula>
    </cfRule>
    <cfRule type="cellIs" dxfId="2" priority="10" operator="equal">
      <formula>4</formula>
    </cfRule>
    <cfRule type="cellIs" dxfId="1" priority="11" operator="equal">
      <formula>3</formula>
    </cfRule>
    <cfRule type="cellIs" dxfId="0" priority="12" operator="equal">
      <formula>1</formula>
    </cfRule>
  </conditionalFormatting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But_Sınav_Programı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SAKARYA UNIVERSITESI</dc:creator>
  <cp:lastModifiedBy>MUHAMMED KÜRŞAD UÇAR</cp:lastModifiedBy>
  <dcterms:created xsi:type="dcterms:W3CDTF">2011-03-17T08:38:19Z</dcterms:created>
  <dcterms:modified xsi:type="dcterms:W3CDTF">2026-01-08T11:49:11Z</dcterms:modified>
</cp:coreProperties>
</file>